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01618B49-8B5A-FF4F-B7F3-5C3C1DAF868B}" xr6:coauthVersionLast="47" xr6:coauthVersionMax="47" xr10:uidLastSave="{00000000-0000-0000-0000-000000000000}"/>
  <bookViews>
    <workbookView xWindow="-120" yWindow="-120" windowWidth="20730" windowHeight="11040" xr2:uid="{BCB91634-7E5E-4328-B767-0915F34B1E2E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D15" i="2"/>
  <c r="F15" i="2"/>
  <c r="G15" i="2"/>
  <c r="B16" i="1"/>
  <c r="C14" i="2"/>
  <c r="D14" i="2"/>
  <c r="D3" i="2"/>
  <c r="D4" i="2"/>
  <c r="D5" i="2"/>
  <c r="D6" i="2"/>
  <c r="D7" i="2"/>
  <c r="D8" i="2"/>
  <c r="D9" i="2"/>
  <c r="D10" i="2"/>
  <c r="D11" i="2"/>
  <c r="D12" i="2"/>
  <c r="D13" i="2"/>
  <c r="D2" i="2"/>
  <c r="C3" i="2"/>
  <c r="C4" i="2"/>
  <c r="C5" i="2"/>
  <c r="C6" i="2"/>
  <c r="C7" i="2"/>
  <c r="C8" i="2"/>
  <c r="C9" i="2"/>
  <c r="C10" i="2"/>
  <c r="C11" i="2"/>
  <c r="C12" i="2"/>
  <c r="C13" i="2"/>
  <c r="C2" i="2"/>
  <c r="B15" i="2"/>
  <c r="B14" i="2"/>
  <c r="C17" i="1"/>
  <c r="E14" i="1"/>
  <c r="B18" i="1"/>
  <c r="B17" i="1"/>
  <c r="D14" i="1"/>
  <c r="E2" i="1"/>
  <c r="D2" i="1"/>
  <c r="C14" i="1"/>
  <c r="B14" i="1"/>
  <c r="E4" i="1"/>
  <c r="E5" i="1"/>
  <c r="E6" i="1"/>
  <c r="E7" i="1"/>
  <c r="E8" i="1"/>
  <c r="E9" i="1"/>
  <c r="E10" i="1"/>
  <c r="E11" i="1"/>
  <c r="E12" i="1"/>
  <c r="E13" i="1"/>
  <c r="E3" i="1"/>
  <c r="D4" i="1"/>
  <c r="D5" i="1"/>
  <c r="D6" i="1"/>
  <c r="D7" i="1"/>
  <c r="D8" i="1"/>
  <c r="D9" i="1"/>
  <c r="D10" i="1"/>
  <c r="D11" i="1"/>
  <c r="D12" i="1"/>
  <c r="D13" i="1"/>
  <c r="D3" i="1"/>
  <c r="B19" i="1"/>
</calcChain>
</file>

<file path=xl/sharedStrings.xml><?xml version="1.0" encoding="utf-8"?>
<sst xmlns="http://schemas.openxmlformats.org/spreadsheetml/2006/main" count="15" uniqueCount="14">
  <si>
    <t>Sumatoria</t>
  </si>
  <si>
    <t>X^2</t>
  </si>
  <si>
    <t>Suma</t>
  </si>
  <si>
    <t>Media</t>
  </si>
  <si>
    <t>Pendiente</t>
  </si>
  <si>
    <t>Ordenada</t>
  </si>
  <si>
    <t>Personas</t>
  </si>
  <si>
    <t>YX</t>
  </si>
  <si>
    <t>Altura Y</t>
  </si>
  <si>
    <t>Peso X</t>
  </si>
  <si>
    <t>Persona</t>
  </si>
  <si>
    <t>Xi</t>
  </si>
  <si>
    <t>Xi-X</t>
  </si>
  <si>
    <t>(xi-X)^2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</si>
</sst>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/>
    <xf numFmtId="0" fontId="1" fillId="3" borderId="0" xfId="0" applyFont="1" applyFill="1"/>
    <xf numFmtId="0" fontId="2" fillId="4" borderId="0" xfId="0" applyFont="1" applyFill="1"/>
    <xf numFmtId="0" fontId="0" fillId="5" borderId="0" xfId="0" applyFill="1"/>
    <xf numFmtId="0" fontId="2" fillId="6" borderId="0" xfId="0" applyFont="1" applyFill="1"/>
    <xf numFmtId="0" fontId="3" fillId="7" borderId="0" xfId="0" applyFont="1" applyFill="1"/>
    <xf numFmtId="0" fontId="2" fillId="8" borderId="0" xfId="0" applyFont="1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2" borderId="0" xfId="0" applyFill="1"/>
    <xf numFmtId="0" fontId="0" fillId="1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Altura 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4.2818241469816276E-2"/>
                  <c:y val="-6.884660250801982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US"/>
                </a:p>
              </c:txPr>
            </c:trendlineLbl>
          </c:trendline>
          <c:xVal>
            <c:numRef>
              <c:f>Hoja1!$B$2:$B$13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Hoja1!$C$2:$C$13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4F-45F9-BD16-F58F8A1B7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067792"/>
        <c:axId val="1247059888"/>
      </c:scatterChart>
      <c:valAx>
        <c:axId val="1247067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247059888"/>
        <c:crosses val="autoZero"/>
        <c:crossBetween val="midCat"/>
      </c:valAx>
      <c:valAx>
        <c:axId val="124705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24706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430696</xdr:colOff>
      <xdr:row>2</xdr:row>
      <xdr:rowOff>69574</xdr:rowOff>
    </xdr:from>
    <xdr:to>
      <xdr:col>12</xdr:col>
      <xdr:colOff>430696</xdr:colOff>
      <xdr:row>16</xdr:row>
      <xdr:rowOff>145774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FEE016-EC34-4E0E-8F69-F54D243FE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6E97-60C2-423D-9F49-4237305225E3}">
  <dimension ref="A1:F19"/>
  <sheetViews>
    <sheetView tabSelected="1" zoomScale="159" zoomScaleNormal="370" workbookViewId="0">
      <selection activeCell="N8" sqref="N8"/>
    </sheetView>
  </sheetViews>
  <sheetFormatPr defaultColWidth="10.76171875" defaultRowHeight="15" x14ac:dyDescent="0.2"/>
  <sheetData>
    <row r="1" spans="1:6" x14ac:dyDescent="0.2">
      <c r="A1" s="1" t="s">
        <v>6</v>
      </c>
      <c r="B1" s="1" t="s">
        <v>9</v>
      </c>
      <c r="C1" s="1" t="s">
        <v>8</v>
      </c>
      <c r="D1" s="2" t="s">
        <v>7</v>
      </c>
      <c r="E1" s="1" t="s">
        <v>1</v>
      </c>
      <c r="F1" s="1"/>
    </row>
    <row r="2" spans="1:6" x14ac:dyDescent="0.2">
      <c r="A2" s="3">
        <v>1</v>
      </c>
      <c r="B2" s="5">
        <v>74</v>
      </c>
      <c r="C2" s="7">
        <v>168</v>
      </c>
      <c r="D2" s="9">
        <f>B2*C2</f>
        <v>12432</v>
      </c>
      <c r="E2" s="11">
        <f>B2^2</f>
        <v>5476</v>
      </c>
      <c r="F2" s="1"/>
    </row>
    <row r="3" spans="1:6" x14ac:dyDescent="0.2">
      <c r="A3" s="3">
        <v>2</v>
      </c>
      <c r="B3" s="5">
        <v>92</v>
      </c>
      <c r="C3" s="7">
        <v>196</v>
      </c>
      <c r="D3" s="9">
        <f>B3*C3</f>
        <v>18032</v>
      </c>
      <c r="E3" s="11">
        <f>B3^2</f>
        <v>8464</v>
      </c>
      <c r="F3" s="1"/>
    </row>
    <row r="4" spans="1:6" x14ac:dyDescent="0.2">
      <c r="A4" s="3">
        <v>3</v>
      </c>
      <c r="B4" s="5">
        <v>63</v>
      </c>
      <c r="C4" s="7">
        <v>170</v>
      </c>
      <c r="D4" s="9">
        <f t="shared" ref="D4:D13" si="0">B4*C4</f>
        <v>10710</v>
      </c>
      <c r="E4" s="11">
        <f t="shared" ref="E4:E13" si="1">B4^2</f>
        <v>3969</v>
      </c>
      <c r="F4" s="1"/>
    </row>
    <row r="5" spans="1:6" x14ac:dyDescent="0.2">
      <c r="A5" s="3">
        <v>4</v>
      </c>
      <c r="B5" s="5">
        <v>72</v>
      </c>
      <c r="C5" s="7">
        <v>175</v>
      </c>
      <c r="D5" s="9">
        <f t="shared" si="0"/>
        <v>12600</v>
      </c>
      <c r="E5" s="11">
        <f t="shared" si="1"/>
        <v>5184</v>
      </c>
      <c r="F5" s="1"/>
    </row>
    <row r="6" spans="1:6" x14ac:dyDescent="0.2">
      <c r="A6" s="3">
        <v>5</v>
      </c>
      <c r="B6" s="5">
        <v>58</v>
      </c>
      <c r="C6" s="7">
        <v>162</v>
      </c>
      <c r="D6" s="9">
        <f t="shared" si="0"/>
        <v>9396</v>
      </c>
      <c r="E6" s="11">
        <f t="shared" si="1"/>
        <v>3364</v>
      </c>
      <c r="F6" s="1"/>
    </row>
    <row r="7" spans="1:6" x14ac:dyDescent="0.2">
      <c r="A7" s="3">
        <v>6</v>
      </c>
      <c r="B7" s="5">
        <v>78</v>
      </c>
      <c r="C7" s="7">
        <v>169</v>
      </c>
      <c r="D7" s="9">
        <f t="shared" si="0"/>
        <v>13182</v>
      </c>
      <c r="E7" s="11">
        <f t="shared" si="1"/>
        <v>6084</v>
      </c>
      <c r="F7" s="1"/>
    </row>
    <row r="8" spans="1:6" x14ac:dyDescent="0.2">
      <c r="A8" s="3">
        <v>7</v>
      </c>
      <c r="B8" s="5">
        <v>85</v>
      </c>
      <c r="C8" s="7">
        <v>190</v>
      </c>
      <c r="D8" s="9">
        <f t="shared" si="0"/>
        <v>16150</v>
      </c>
      <c r="E8" s="11">
        <f t="shared" si="1"/>
        <v>7225</v>
      </c>
      <c r="F8" s="1"/>
    </row>
    <row r="9" spans="1:6" x14ac:dyDescent="0.2">
      <c r="A9" s="3">
        <v>8</v>
      </c>
      <c r="B9" s="5">
        <v>85</v>
      </c>
      <c r="C9" s="7">
        <v>186</v>
      </c>
      <c r="D9" s="9">
        <f t="shared" si="0"/>
        <v>15810</v>
      </c>
      <c r="E9" s="11">
        <f t="shared" si="1"/>
        <v>7225</v>
      </c>
      <c r="F9" s="1"/>
    </row>
    <row r="10" spans="1:6" x14ac:dyDescent="0.2">
      <c r="A10" s="3">
        <v>9</v>
      </c>
      <c r="B10" s="5">
        <v>73</v>
      </c>
      <c r="C10" s="7">
        <v>176</v>
      </c>
      <c r="D10" s="9">
        <f t="shared" si="0"/>
        <v>12848</v>
      </c>
      <c r="E10" s="11">
        <f t="shared" si="1"/>
        <v>5329</v>
      </c>
      <c r="F10" s="1"/>
    </row>
    <row r="11" spans="1:6" x14ac:dyDescent="0.2">
      <c r="A11" s="3">
        <v>10</v>
      </c>
      <c r="B11" s="5">
        <v>62</v>
      </c>
      <c r="C11" s="7">
        <v>170</v>
      </c>
      <c r="D11" s="9">
        <f t="shared" si="0"/>
        <v>10540</v>
      </c>
      <c r="E11" s="11">
        <f t="shared" si="1"/>
        <v>3844</v>
      </c>
      <c r="F11" s="1"/>
    </row>
    <row r="12" spans="1:6" x14ac:dyDescent="0.2">
      <c r="A12" s="3">
        <v>11</v>
      </c>
      <c r="B12" s="5">
        <v>80</v>
      </c>
      <c r="C12" s="7">
        <v>176</v>
      </c>
      <c r="D12" s="9">
        <f t="shared" si="0"/>
        <v>14080</v>
      </c>
      <c r="E12" s="11">
        <f t="shared" si="1"/>
        <v>6400</v>
      </c>
      <c r="F12" s="1"/>
    </row>
    <row r="13" spans="1:6" x14ac:dyDescent="0.2">
      <c r="A13" s="3">
        <v>12</v>
      </c>
      <c r="B13" s="5">
        <v>72</v>
      </c>
      <c r="C13" s="7">
        <v>179</v>
      </c>
      <c r="D13" s="9">
        <f t="shared" si="0"/>
        <v>12888</v>
      </c>
      <c r="E13" s="11">
        <f t="shared" si="1"/>
        <v>5184</v>
      </c>
      <c r="F13" s="1"/>
    </row>
    <row r="14" spans="1:6" x14ac:dyDescent="0.2">
      <c r="A14" s="4" t="s">
        <v>0</v>
      </c>
      <c r="B14" s="6">
        <f>SUM(B2:B13)</f>
        <v>894</v>
      </c>
      <c r="C14" s="8">
        <f>SUM(C2:C13)</f>
        <v>2117</v>
      </c>
      <c r="D14" s="10">
        <f t="shared" ref="D14:E14" si="2">SUM(D2:D13)</f>
        <v>158668</v>
      </c>
      <c r="E14" s="12">
        <f>SUM(E2:E13)</f>
        <v>67748</v>
      </c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 t="s">
        <v>2</v>
      </c>
      <c r="B16" s="1">
        <f>B14^2</f>
        <v>799236</v>
      </c>
      <c r="C16" s="1"/>
      <c r="D16" s="1"/>
      <c r="E16" s="1"/>
      <c r="F16" s="1"/>
    </row>
    <row r="17" spans="1:6" x14ac:dyDescent="0.2">
      <c r="A17" s="1" t="s">
        <v>3</v>
      </c>
      <c r="B17" s="1">
        <f>B14/12</f>
        <v>74.5</v>
      </c>
      <c r="C17" s="1">
        <f>C14/12</f>
        <v>176.41666666666666</v>
      </c>
      <c r="D17" s="1"/>
      <c r="E17" s="1"/>
      <c r="F17" s="1"/>
    </row>
    <row r="18" spans="1:6" x14ac:dyDescent="0.2">
      <c r="A18" s="1" t="s">
        <v>4</v>
      </c>
      <c r="B18" s="1">
        <f>((12*D14)-(B14*C14))/((12*E14)-B16)</f>
        <v>0.83100436681222711</v>
      </c>
      <c r="C18" s="1"/>
      <c r="D18" s="1"/>
      <c r="E18" s="1"/>
      <c r="F18" s="1"/>
    </row>
    <row r="19" spans="1:6" x14ac:dyDescent="0.2">
      <c r="A19" s="1" t="s">
        <v>5</v>
      </c>
      <c r="B19" s="1">
        <f>C17-(B18*B17)</f>
        <v>114.50684133915573</v>
      </c>
      <c r="C19" s="1"/>
      <c r="D19" s="1"/>
      <c r="E19" s="1"/>
      <c r="F1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926D-F86F-410F-97BD-CFB78CE1EB25}">
  <dimension ref="A1:G15"/>
  <sheetViews>
    <sheetView topLeftCell="A3" zoomScale="154" zoomScaleNormal="154" workbookViewId="0">
      <selection activeCell="D15" sqref="D15"/>
    </sheetView>
  </sheetViews>
  <sheetFormatPr defaultColWidth="10.76171875" defaultRowHeight="15" x14ac:dyDescent="0.2"/>
  <sheetData>
    <row r="1" spans="1:7" x14ac:dyDescent="0.2">
      <c r="A1" t="s">
        <v>10</v>
      </c>
      <c r="B1" t="s">
        <v>11</v>
      </c>
      <c r="C1" t="s">
        <v>12</v>
      </c>
      <c r="D1" t="s">
        <v>13</v>
      </c>
    </row>
    <row r="2" spans="1:7" x14ac:dyDescent="0.2">
      <c r="A2">
        <v>1</v>
      </c>
      <c r="B2" s="5">
        <v>74</v>
      </c>
      <c r="C2">
        <f>(B2-74.5)</f>
        <v>-0.5</v>
      </c>
      <c r="D2">
        <f>(C2^2)</f>
        <v>0.25</v>
      </c>
    </row>
    <row r="3" spans="1:7" x14ac:dyDescent="0.2">
      <c r="A3">
        <v>2</v>
      </c>
      <c r="B3" s="5">
        <v>92</v>
      </c>
      <c r="C3">
        <f t="shared" ref="C3:C13" si="0">(B3-74.5)</f>
        <v>17.5</v>
      </c>
      <c r="D3">
        <f t="shared" ref="D3:D13" si="1">(C3^2)</f>
        <v>306.25</v>
      </c>
    </row>
    <row r="4" spans="1:7" x14ac:dyDescent="0.2">
      <c r="A4">
        <v>3</v>
      </c>
      <c r="B4" s="5">
        <v>63</v>
      </c>
      <c r="C4">
        <f t="shared" si="0"/>
        <v>-11.5</v>
      </c>
      <c r="D4">
        <f t="shared" si="1"/>
        <v>132.25</v>
      </c>
    </row>
    <row r="5" spans="1:7" x14ac:dyDescent="0.2">
      <c r="A5">
        <v>4</v>
      </c>
      <c r="B5" s="5">
        <v>72</v>
      </c>
      <c r="C5">
        <f t="shared" si="0"/>
        <v>-2.5</v>
      </c>
      <c r="D5">
        <f t="shared" si="1"/>
        <v>6.25</v>
      </c>
    </row>
    <row r="6" spans="1:7" x14ac:dyDescent="0.2">
      <c r="A6">
        <v>5</v>
      </c>
      <c r="B6" s="5">
        <v>58</v>
      </c>
      <c r="C6">
        <f t="shared" si="0"/>
        <v>-16.5</v>
      </c>
      <c r="D6">
        <f t="shared" si="1"/>
        <v>272.25</v>
      </c>
    </row>
    <row r="7" spans="1:7" x14ac:dyDescent="0.2">
      <c r="A7">
        <v>6</v>
      </c>
      <c r="B7" s="5">
        <v>78</v>
      </c>
      <c r="C7">
        <f t="shared" si="0"/>
        <v>3.5</v>
      </c>
      <c r="D7">
        <f t="shared" si="1"/>
        <v>12.25</v>
      </c>
    </row>
    <row r="8" spans="1:7" x14ac:dyDescent="0.2">
      <c r="A8">
        <v>7</v>
      </c>
      <c r="B8" s="5">
        <v>85</v>
      </c>
      <c r="C8">
        <f t="shared" si="0"/>
        <v>10.5</v>
      </c>
      <c r="D8">
        <f t="shared" si="1"/>
        <v>110.25</v>
      </c>
    </row>
    <row r="9" spans="1:7" x14ac:dyDescent="0.2">
      <c r="A9">
        <v>8</v>
      </c>
      <c r="B9" s="5">
        <v>85</v>
      </c>
      <c r="C9">
        <f t="shared" si="0"/>
        <v>10.5</v>
      </c>
      <c r="D9">
        <f t="shared" si="1"/>
        <v>110.25</v>
      </c>
    </row>
    <row r="10" spans="1:7" x14ac:dyDescent="0.2">
      <c r="A10">
        <v>9</v>
      </c>
      <c r="B10" s="5">
        <v>73</v>
      </c>
      <c r="C10">
        <f t="shared" si="0"/>
        <v>-1.5</v>
      </c>
      <c r="D10">
        <f t="shared" si="1"/>
        <v>2.25</v>
      </c>
    </row>
    <row r="11" spans="1:7" x14ac:dyDescent="0.2">
      <c r="A11">
        <v>10</v>
      </c>
      <c r="B11" s="5">
        <v>62</v>
      </c>
      <c r="C11">
        <f t="shared" si="0"/>
        <v>-12.5</v>
      </c>
      <c r="D11">
        <f t="shared" si="1"/>
        <v>156.25</v>
      </c>
    </row>
    <row r="12" spans="1:7" x14ac:dyDescent="0.2">
      <c r="A12">
        <v>11</v>
      </c>
      <c r="B12" s="5">
        <v>80</v>
      </c>
      <c r="C12">
        <f t="shared" si="0"/>
        <v>5.5</v>
      </c>
      <c r="D12">
        <f t="shared" si="1"/>
        <v>30.25</v>
      </c>
    </row>
    <row r="13" spans="1:7" x14ac:dyDescent="0.2">
      <c r="A13">
        <v>12</v>
      </c>
      <c r="B13" s="5">
        <v>72</v>
      </c>
      <c r="C13">
        <f t="shared" si="0"/>
        <v>-2.5</v>
      </c>
      <c r="D13">
        <f t="shared" si="1"/>
        <v>6.25</v>
      </c>
    </row>
    <row r="14" spans="1:7" x14ac:dyDescent="0.2">
      <c r="A14" t="s">
        <v>2</v>
      </c>
      <c r="B14">
        <f>SUM(B2:B13)</f>
        <v>894</v>
      </c>
      <c r="C14">
        <f t="shared" ref="C14:D14" si="2">SUM(C2:C13)</f>
        <v>0</v>
      </c>
      <c r="D14">
        <f t="shared" si="2"/>
        <v>1145</v>
      </c>
    </row>
    <row r="15" spans="1:7" x14ac:dyDescent="0.2">
      <c r="B15">
        <f>B14/12</f>
        <v>74.5</v>
      </c>
      <c r="C15">
        <f t="shared" ref="C15:D15" si="3">C14/12</f>
        <v>0</v>
      </c>
      <c r="D15">
        <f t="shared" si="3"/>
        <v>95.416666666666671</v>
      </c>
      <c r="F15">
        <f>SQRT(D15)</f>
        <v>9.7681455080617354</v>
      </c>
      <c r="G15">
        <f>(F15/B15)</f>
        <v>0.13111604708807698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2024-04-11T21:41:36Z</dcterms:created>
  <dcterms:modified xsi:type="dcterms:W3CDTF">2024-04-15T22:27:14Z</dcterms:modified>
</cp:coreProperties>
</file>