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<sst xmlns="http://schemas.openxmlformats.org/spreadsheetml/2006/main" count="8" uniqueCount="8">
  <si>
    <t>Mes</t>
  </si>
  <si>
    <t>Xi</t>
  </si>
  <si>
    <t>Xi-X</t>
  </si>
  <si>
    <t>()</t>
  </si>
  <si>
    <t>.</t>
  </si>
  <si>
    <t>Sumatoria</t>
  </si>
  <si>
    <t>Media</t>
  </si>
  <si>
    <t>Coeficiente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</si>
</sst>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"/>
    <numFmt numFmtId="165" formatCode="0.000"/>
  </numFmts>
  <fonts count="5">
    <font>
      <sz val="10.0"/>
      <color rgb="FF000000"/>
      <name val="Arial"/>
      <scheme val="minor"/>
    </font>
    <font>
      <sz val="11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bottom" wrapText="0"/>
    </xf>
    <xf borderId="1" fillId="3" fontId="1" numFmtId="0" xfId="0" applyAlignment="1" applyBorder="1" applyFill="1" applyFont="1">
      <alignment horizontal="left" shrinkToFit="0" vertical="bottom" wrapText="0"/>
    </xf>
    <xf borderId="3" fillId="3" fontId="1" numFmtId="164" xfId="0" applyAlignment="1" applyBorder="1" applyFont="1" applyNumberFormat="1">
      <alignment horizontal="right" shrinkToFit="0" vertical="bottom" wrapText="0"/>
    </xf>
    <xf borderId="1" fillId="3" fontId="1" numFmtId="164" xfId="0" applyAlignment="1" applyBorder="1" applyFont="1" applyNumberFormat="1">
      <alignment horizontal="right" shrinkToFit="0" vertical="bottom" wrapText="0"/>
    </xf>
    <xf borderId="1" fillId="3" fontId="1" numFmtId="165" xfId="0" applyAlignment="1" applyBorder="1" applyFont="1" applyNumberFormat="1">
      <alignment shrinkToFit="0" vertical="bottom" wrapText="0"/>
    </xf>
    <xf borderId="1" fillId="3" fontId="1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horizontal="right" shrinkToFit="0" vertical="bottom" wrapText="0"/>
    </xf>
    <xf borderId="1" fillId="0" fontId="1" numFmtId="165" xfId="0" applyAlignment="1" applyBorder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1" fillId="4" fontId="1" numFmtId="0" xfId="0" applyAlignment="1" applyBorder="1" applyFill="1" applyFont="1">
      <alignment shrinkToFit="0" vertical="bottom" wrapText="0"/>
    </xf>
    <xf borderId="1" fillId="4" fontId="1" numFmtId="164" xfId="0" applyAlignment="1" applyBorder="1" applyFont="1" applyNumberFormat="1">
      <alignment horizontal="right" shrinkToFit="0" vertical="bottom" wrapText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Ejercicio 1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'Hoja 1'!$B$1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'Hoja 1'!$A$2:$A$50</c:f>
            </c:strRef>
          </c:cat>
          <c:val>
            <c:numRef>
              <c:f>'Hoja 1'!$B$2:$B$50</c:f>
              <c:numCache/>
            </c:numRef>
          </c:val>
          <c:smooth val="0"/>
        </c:ser>
        <c:axId val="1093207263"/>
        <c:axId val="423493018"/>
      </c:lineChart>
      <c:catAx>
        <c:axId val="1093207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23493018"/>
      </c:catAx>
      <c:valAx>
        <c:axId val="4234930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Xi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9320726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447675</xdr:colOff>
      <xdr:row>3</xdr:row>
      <xdr:rowOff>19050</xdr:rowOff>
    </xdr:from>
    <xdr:ext cx="5695950" cy="352425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</row>
    <row r="2" ht="15.75" customHeight="1">
      <c r="A2" s="6">
        <v>1.0</v>
      </c>
      <c r="B2" s="7">
        <v>44.347</v>
      </c>
      <c r="C2" s="8">
        <f>B2-C51</f>
        <v>11.86308333</v>
      </c>
      <c r="D2" s="9">
        <f t="shared" ref="D2:D49" si="1">C2*C2</f>
        <v>140.7327462</v>
      </c>
      <c r="E2" s="5"/>
      <c r="F2" s="5"/>
    </row>
    <row r="3" ht="15.75" customHeight="1">
      <c r="A3" s="6">
        <v>2.0</v>
      </c>
      <c r="B3" s="7">
        <v>12.445</v>
      </c>
      <c r="C3" s="8">
        <f>B3-C51</f>
        <v>-20.03891667</v>
      </c>
      <c r="D3" s="8">
        <f t="shared" si="1"/>
        <v>401.5581812</v>
      </c>
      <c r="E3" s="5"/>
      <c r="F3" s="5"/>
    </row>
    <row r="4" ht="15.75" customHeight="1">
      <c r="A4" s="6">
        <v>3.0</v>
      </c>
      <c r="B4" s="7">
        <v>26.88</v>
      </c>
      <c r="C4" s="10">
        <f>B4-C51</f>
        <v>-5.603916667</v>
      </c>
      <c r="D4" s="9">
        <f t="shared" si="1"/>
        <v>31.40388201</v>
      </c>
      <c r="E4" s="5"/>
      <c r="F4" s="5"/>
    </row>
    <row r="5" ht="15.75" customHeight="1">
      <c r="A5" s="6">
        <v>4.0</v>
      </c>
      <c r="B5" s="7">
        <v>23.366</v>
      </c>
      <c r="C5" s="10">
        <f>B5-C51</f>
        <v>-9.117916667</v>
      </c>
      <c r="D5" s="8">
        <f t="shared" si="1"/>
        <v>83.13640434</v>
      </c>
      <c r="E5" s="5"/>
      <c r="F5" s="5"/>
    </row>
    <row r="6" ht="15.75" customHeight="1">
      <c r="A6" s="6">
        <v>5.0</v>
      </c>
      <c r="B6" s="7">
        <v>42.464</v>
      </c>
      <c r="C6" s="10">
        <f>B6-C51</f>
        <v>9.980083333</v>
      </c>
      <c r="D6" s="9">
        <f t="shared" si="1"/>
        <v>99.60206334</v>
      </c>
      <c r="E6" s="5"/>
      <c r="F6" s="5"/>
    </row>
    <row r="7" ht="15.75" customHeight="1">
      <c r="A7" s="6">
        <v>6.0</v>
      </c>
      <c r="B7" s="7">
        <v>15.48</v>
      </c>
      <c r="C7" s="8">
        <f>B7-C51</f>
        <v>-17.00391667</v>
      </c>
      <c r="D7" s="8">
        <f t="shared" si="1"/>
        <v>289.133182</v>
      </c>
      <c r="E7" s="5"/>
      <c r="F7" s="5"/>
    </row>
    <row r="8" ht="15.75" customHeight="1">
      <c r="A8" s="6">
        <v>7.0</v>
      </c>
      <c r="B8" s="7">
        <v>21.562</v>
      </c>
      <c r="C8" s="8">
        <f>B8-C51</f>
        <v>-10.92191667</v>
      </c>
      <c r="D8" s="9">
        <f t="shared" si="1"/>
        <v>119.2882637</v>
      </c>
      <c r="E8" s="5"/>
      <c r="F8" s="5"/>
    </row>
    <row r="9" ht="15.75" customHeight="1">
      <c r="A9" s="6">
        <v>8.0</v>
      </c>
      <c r="B9" s="7">
        <v>11.625</v>
      </c>
      <c r="C9" s="8">
        <f>B9-C51</f>
        <v>-20.85891667</v>
      </c>
      <c r="D9" s="8">
        <f t="shared" si="1"/>
        <v>435.0944045</v>
      </c>
      <c r="E9" s="5"/>
      <c r="F9" s="5"/>
    </row>
    <row r="10" ht="15.75" customHeight="1">
      <c r="A10" s="6">
        <v>9.0</v>
      </c>
      <c r="B10" s="7">
        <v>39.496</v>
      </c>
      <c r="C10" s="10">
        <f>B10-C51</f>
        <v>7.012083333</v>
      </c>
      <c r="D10" s="9">
        <f t="shared" si="1"/>
        <v>49.16931267</v>
      </c>
      <c r="E10" s="5"/>
      <c r="F10" s="5"/>
    </row>
    <row r="11" ht="15.75" customHeight="1">
      <c r="A11" s="6">
        <v>10.0</v>
      </c>
      <c r="B11" s="7">
        <v>39.402</v>
      </c>
      <c r="C11" s="10">
        <f>B11-C51</f>
        <v>6.918083333</v>
      </c>
      <c r="D11" s="8">
        <f t="shared" si="1"/>
        <v>47.85987701</v>
      </c>
      <c r="E11" s="5"/>
      <c r="F11" s="5"/>
    </row>
    <row r="12" ht="15.75" customHeight="1">
      <c r="A12" s="6">
        <v>11.0</v>
      </c>
      <c r="B12" s="7">
        <v>47.699</v>
      </c>
      <c r="C12" s="10">
        <f>B12-C51</f>
        <v>15.21508333</v>
      </c>
      <c r="D12" s="9">
        <f t="shared" si="1"/>
        <v>231.4987608</v>
      </c>
      <c r="E12" s="5"/>
      <c r="F12" s="5"/>
    </row>
    <row r="13" ht="15.75" customHeight="1">
      <c r="A13" s="6">
        <v>12.0</v>
      </c>
      <c r="B13" s="7">
        <v>44.315</v>
      </c>
      <c r="C13" s="8">
        <f>B13-C51</f>
        <v>11.83108333</v>
      </c>
      <c r="D13" s="8">
        <f t="shared" si="1"/>
        <v>139.9745328</v>
      </c>
      <c r="E13" s="5"/>
      <c r="F13" s="5"/>
    </row>
    <row r="14" ht="15.75" customHeight="1">
      <c r="A14" s="6">
        <v>13.0</v>
      </c>
      <c r="B14" s="7">
        <v>29.581</v>
      </c>
      <c r="C14" s="8">
        <f>B14-C51</f>
        <v>-2.902916667</v>
      </c>
      <c r="D14" s="9">
        <f t="shared" si="1"/>
        <v>8.426925174</v>
      </c>
      <c r="E14" s="5"/>
      <c r="F14" s="5"/>
    </row>
    <row r="15" ht="15.75" customHeight="1">
      <c r="A15" s="6">
        <v>14.0</v>
      </c>
      <c r="B15" s="7">
        <v>44.32</v>
      </c>
      <c r="C15" s="8">
        <f>B15-C51</f>
        <v>11.83608333</v>
      </c>
      <c r="D15" s="8">
        <f t="shared" si="1"/>
        <v>140.0928687</v>
      </c>
      <c r="E15" s="5"/>
      <c r="F15" s="5"/>
    </row>
    <row r="16" ht="15.75" customHeight="1">
      <c r="A16" s="6">
        <v>15.0</v>
      </c>
      <c r="B16" s="7">
        <v>35.264</v>
      </c>
      <c r="C16" s="10">
        <f>B16-C51</f>
        <v>2.780083333</v>
      </c>
      <c r="D16" s="9">
        <f t="shared" si="1"/>
        <v>7.72886334</v>
      </c>
      <c r="E16" s="5"/>
      <c r="F16" s="5"/>
    </row>
    <row r="17" ht="15.75" customHeight="1">
      <c r="A17" s="6">
        <v>16.0</v>
      </c>
      <c r="B17" s="7">
        <v>10.124</v>
      </c>
      <c r="C17" s="10">
        <f>B17-C51</f>
        <v>-22.35991667</v>
      </c>
      <c r="D17" s="8">
        <f t="shared" si="1"/>
        <v>499.9658733</v>
      </c>
      <c r="E17" s="5"/>
      <c r="F17" s="5"/>
    </row>
    <row r="18" ht="15.75" customHeight="1">
      <c r="A18" s="6">
        <v>17.0</v>
      </c>
      <c r="B18" s="7">
        <v>43.52</v>
      </c>
      <c r="C18" s="10">
        <f>B18-C51</f>
        <v>11.03608333</v>
      </c>
      <c r="D18" s="9">
        <f t="shared" si="1"/>
        <v>121.7951353</v>
      </c>
      <c r="E18" s="5"/>
      <c r="F18" s="5"/>
    </row>
    <row r="19" ht="15.75" customHeight="1">
      <c r="A19" s="6">
        <v>18.0</v>
      </c>
      <c r="B19" s="7">
        <v>26.36</v>
      </c>
      <c r="C19" s="8">
        <f>B19-C51</f>
        <v>-6.123916667</v>
      </c>
      <c r="D19" s="8">
        <f t="shared" si="1"/>
        <v>37.50235534</v>
      </c>
      <c r="E19" s="5"/>
      <c r="F19" s="5"/>
    </row>
    <row r="20" ht="15.75" customHeight="1">
      <c r="A20" s="6">
        <v>19.0</v>
      </c>
      <c r="B20" s="7">
        <v>19.534</v>
      </c>
      <c r="C20" s="8">
        <f>B20-C51</f>
        <v>-12.94991667</v>
      </c>
      <c r="D20" s="9">
        <f t="shared" si="1"/>
        <v>167.7003417</v>
      </c>
      <c r="E20" s="5"/>
      <c r="F20" s="5"/>
    </row>
    <row r="21" ht="15.75" customHeight="1">
      <c r="A21" s="6">
        <v>20.0</v>
      </c>
      <c r="B21" s="7">
        <v>30.755</v>
      </c>
      <c r="C21" s="8">
        <f>B21-C51</f>
        <v>-1.728916667</v>
      </c>
      <c r="D21" s="8">
        <f t="shared" si="1"/>
        <v>2.98915284</v>
      </c>
      <c r="E21" s="5"/>
      <c r="F21" s="5"/>
    </row>
    <row r="22" ht="15.75" customHeight="1">
      <c r="A22" s="6">
        <v>21.0</v>
      </c>
      <c r="B22" s="7">
        <v>37.327</v>
      </c>
      <c r="C22" s="10">
        <f>B22-C51</f>
        <v>4.843083333</v>
      </c>
      <c r="D22" s="10">
        <f t="shared" si="1"/>
        <v>23.45545617</v>
      </c>
      <c r="E22" s="5"/>
      <c r="F22" s="5"/>
    </row>
    <row r="23" ht="15.75" customHeight="1">
      <c r="A23" s="6">
        <v>22.0</v>
      </c>
      <c r="B23" s="7">
        <v>15.832</v>
      </c>
      <c r="C23" s="10">
        <f>B23-C51</f>
        <v>-16.65191667</v>
      </c>
      <c r="D23" s="8">
        <f t="shared" si="1"/>
        <v>277.2863287</v>
      </c>
      <c r="E23" s="5"/>
      <c r="F23" s="5"/>
    </row>
    <row r="24" ht="15.75" customHeight="1">
      <c r="A24" s="6">
        <v>23.0</v>
      </c>
      <c r="B24" s="7">
        <v>33.919</v>
      </c>
      <c r="C24" s="10">
        <f>B24-C51</f>
        <v>1.435083333</v>
      </c>
      <c r="D24" s="10">
        <f t="shared" si="1"/>
        <v>2.059464174</v>
      </c>
      <c r="E24" s="5"/>
      <c r="F24" s="5"/>
    </row>
    <row r="25" ht="15.75" customHeight="1">
      <c r="A25" s="6">
        <v>24.0</v>
      </c>
      <c r="B25" s="7">
        <v>29.498</v>
      </c>
      <c r="C25" s="8">
        <f>B25-C51</f>
        <v>-2.985916667</v>
      </c>
      <c r="D25" s="8">
        <f t="shared" si="1"/>
        <v>8.91569834</v>
      </c>
      <c r="E25" s="5"/>
      <c r="F25" s="5"/>
    </row>
    <row r="26" ht="15.75" customHeight="1">
      <c r="A26" s="6">
        <v>25.0</v>
      </c>
      <c r="B26" s="7">
        <v>46.136</v>
      </c>
      <c r="C26" s="8">
        <f>B26-C51</f>
        <v>13.65208333</v>
      </c>
      <c r="D26" s="10">
        <f t="shared" si="1"/>
        <v>186.3793793</v>
      </c>
      <c r="E26" s="5"/>
      <c r="F26" s="5"/>
    </row>
    <row r="27" ht="15.75" customHeight="1">
      <c r="A27" s="6">
        <v>26.0</v>
      </c>
      <c r="B27" s="7">
        <v>18.007</v>
      </c>
      <c r="C27" s="8">
        <f>B27-C51</f>
        <v>-14.47691667</v>
      </c>
      <c r="D27" s="8">
        <f t="shared" si="1"/>
        <v>209.5811162</v>
      </c>
      <c r="E27" s="5"/>
      <c r="F27" s="5"/>
    </row>
    <row r="28" ht="15.75" customHeight="1">
      <c r="A28" s="6">
        <v>27.0</v>
      </c>
      <c r="B28" s="7">
        <v>36.339</v>
      </c>
      <c r="C28" s="10">
        <f>B28-C51</f>
        <v>3.855083333</v>
      </c>
      <c r="D28" s="10">
        <f t="shared" si="1"/>
        <v>14.86166751</v>
      </c>
      <c r="E28" s="5"/>
      <c r="F28" s="5"/>
    </row>
    <row r="29" ht="15.75" customHeight="1">
      <c r="A29" s="6">
        <v>28.0</v>
      </c>
      <c r="B29" s="7">
        <v>27.696</v>
      </c>
      <c r="C29" s="10">
        <f>B29-C51</f>
        <v>-4.787916667</v>
      </c>
      <c r="D29" s="8">
        <f t="shared" si="1"/>
        <v>22.92414601</v>
      </c>
      <c r="E29" s="5"/>
      <c r="F29" s="5"/>
    </row>
    <row r="30" ht="15.75" customHeight="1">
      <c r="A30" s="6">
        <v>29.0</v>
      </c>
      <c r="B30" s="7">
        <v>47.413</v>
      </c>
      <c r="C30" s="10">
        <f>B30-C51</f>
        <v>14.92908333</v>
      </c>
      <c r="D30" s="10">
        <f t="shared" si="1"/>
        <v>222.8775292</v>
      </c>
      <c r="E30" s="5"/>
      <c r="F30" s="5"/>
    </row>
    <row r="31" ht="15.75" customHeight="1">
      <c r="A31" s="6">
        <v>30.0</v>
      </c>
      <c r="B31" s="7">
        <v>47.636</v>
      </c>
      <c r="C31" s="8">
        <f>B31-C51</f>
        <v>15.15208333</v>
      </c>
      <c r="D31" s="8">
        <f t="shared" si="1"/>
        <v>229.5856293</v>
      </c>
      <c r="E31" s="5"/>
      <c r="F31" s="5"/>
    </row>
    <row r="32" ht="15.75" customHeight="1">
      <c r="A32" s="6">
        <v>31.0</v>
      </c>
      <c r="B32" s="7">
        <v>20.978</v>
      </c>
      <c r="C32" s="8">
        <f>B32-C51</f>
        <v>-11.50591667</v>
      </c>
      <c r="D32" s="10">
        <f t="shared" si="1"/>
        <v>132.3861183</v>
      </c>
      <c r="E32" s="5"/>
      <c r="F32" s="5"/>
    </row>
    <row r="33" ht="15.75" customHeight="1">
      <c r="A33" s="6">
        <v>32.0</v>
      </c>
      <c r="B33" s="7">
        <v>49.079</v>
      </c>
      <c r="C33" s="8">
        <f>B33-C51</f>
        <v>16.59508333</v>
      </c>
      <c r="D33" s="8">
        <f t="shared" si="1"/>
        <v>275.3967908</v>
      </c>
      <c r="E33" s="5"/>
      <c r="F33" s="5"/>
    </row>
    <row r="34" ht="15.75" customHeight="1">
      <c r="A34" s="6">
        <v>33.0</v>
      </c>
      <c r="B34" s="7">
        <v>40.668</v>
      </c>
      <c r="C34" s="10">
        <f>B34-C51</f>
        <v>8.184083333</v>
      </c>
      <c r="D34" s="10">
        <f t="shared" si="1"/>
        <v>66.97922001</v>
      </c>
      <c r="E34" s="5"/>
      <c r="F34" s="5"/>
    </row>
    <row r="35" ht="15.75" customHeight="1">
      <c r="A35" s="6">
        <v>34.0</v>
      </c>
      <c r="B35" s="7">
        <v>45.932</v>
      </c>
      <c r="C35" s="10">
        <f>B35-C51</f>
        <v>13.44808333</v>
      </c>
      <c r="D35" s="8">
        <f t="shared" si="1"/>
        <v>180.8509453</v>
      </c>
      <c r="E35" s="5"/>
      <c r="F35" s="5"/>
    </row>
    <row r="36" ht="15.75" customHeight="1">
      <c r="A36" s="6">
        <v>35.0</v>
      </c>
      <c r="B36" s="7">
        <v>40.454</v>
      </c>
      <c r="C36" s="10">
        <f>B36-C51</f>
        <v>7.970083333</v>
      </c>
      <c r="D36" s="10">
        <f t="shared" si="1"/>
        <v>63.52222834</v>
      </c>
      <c r="E36" s="5"/>
      <c r="F36" s="5"/>
    </row>
    <row r="37" ht="15.75" customHeight="1">
      <c r="A37" s="6">
        <v>36.0</v>
      </c>
      <c r="B37" s="7">
        <v>46.132</v>
      </c>
      <c r="C37" s="8">
        <f>B37-C51</f>
        <v>13.64808333</v>
      </c>
      <c r="D37" s="8">
        <f t="shared" si="1"/>
        <v>186.2701787</v>
      </c>
      <c r="E37" s="5"/>
      <c r="F37" s="5"/>
    </row>
    <row r="38" ht="15.75" customHeight="1">
      <c r="A38" s="6">
        <v>37.0</v>
      </c>
      <c r="B38" s="7">
        <v>35.054</v>
      </c>
      <c r="C38" s="8">
        <f>B38-C51</f>
        <v>2.570083333</v>
      </c>
      <c r="D38" s="10">
        <f t="shared" si="1"/>
        <v>6.60532834</v>
      </c>
      <c r="E38" s="5"/>
      <c r="F38" s="5"/>
    </row>
    <row r="39" ht="15.75" customHeight="1">
      <c r="A39" s="6">
        <v>38.0</v>
      </c>
      <c r="B39" s="7">
        <v>11.906</v>
      </c>
      <c r="C39" s="8">
        <f>B39-C51</f>
        <v>-20.57791667</v>
      </c>
      <c r="D39" s="8">
        <f t="shared" si="1"/>
        <v>423.4506543</v>
      </c>
      <c r="E39" s="5"/>
      <c r="F39" s="5"/>
    </row>
    <row r="40" ht="15.75" customHeight="1">
      <c r="A40" s="6">
        <v>39.0</v>
      </c>
      <c r="B40" s="7">
        <v>22.532</v>
      </c>
      <c r="C40" s="10">
        <f>B40-C51</f>
        <v>-9.951916667</v>
      </c>
      <c r="D40" s="10">
        <f t="shared" si="1"/>
        <v>99.04064534</v>
      </c>
      <c r="E40" s="5"/>
      <c r="F40" s="5"/>
    </row>
    <row r="41" ht="15.75" customHeight="1">
      <c r="A41" s="6">
        <v>40.0</v>
      </c>
      <c r="B41" s="7">
        <v>43.045</v>
      </c>
      <c r="C41" s="10">
        <f>B41-C51</f>
        <v>10.56108333</v>
      </c>
      <c r="D41" s="8">
        <f t="shared" si="1"/>
        <v>111.5364812</v>
      </c>
      <c r="E41" s="5"/>
      <c r="F41" s="5"/>
    </row>
    <row r="42" ht="15.75" customHeight="1">
      <c r="A42" s="6">
        <v>41.0</v>
      </c>
      <c r="B42" s="7">
        <v>45.074</v>
      </c>
      <c r="C42" s="10">
        <f>B42-C51</f>
        <v>12.59008333</v>
      </c>
      <c r="D42" s="10">
        <f t="shared" si="1"/>
        <v>158.5101983</v>
      </c>
      <c r="E42" s="5"/>
      <c r="F42" s="5"/>
    </row>
    <row r="43" ht="15.75" customHeight="1">
      <c r="A43" s="6">
        <v>42.0</v>
      </c>
      <c r="B43" s="7">
        <v>16.505</v>
      </c>
      <c r="C43" s="8">
        <f>B43-C51</f>
        <v>-15.97891667</v>
      </c>
      <c r="D43" s="8">
        <f t="shared" si="1"/>
        <v>255.3257778</v>
      </c>
      <c r="E43" s="5"/>
      <c r="F43" s="5"/>
    </row>
    <row r="44" ht="15.75" customHeight="1">
      <c r="A44" s="6">
        <v>43.0</v>
      </c>
      <c r="B44" s="7">
        <v>27.336</v>
      </c>
      <c r="C44" s="8">
        <f>B44-C51</f>
        <v>-5.147916667</v>
      </c>
      <c r="D44" s="10">
        <f t="shared" si="1"/>
        <v>26.50104601</v>
      </c>
      <c r="E44" s="5"/>
      <c r="F44" s="5"/>
    </row>
    <row r="45" ht="15.75" customHeight="1">
      <c r="A45" s="6">
        <v>44.0</v>
      </c>
      <c r="B45" s="7">
        <v>37.831</v>
      </c>
      <c r="C45" s="8">
        <f>B45-C51</f>
        <v>5.347083333</v>
      </c>
      <c r="D45" s="8">
        <f t="shared" si="1"/>
        <v>28.59130017</v>
      </c>
      <c r="E45" s="5"/>
      <c r="F45" s="5"/>
    </row>
    <row r="46" ht="15.75" customHeight="1">
      <c r="A46" s="6">
        <v>45.0</v>
      </c>
      <c r="B46" s="7">
        <v>29.757</v>
      </c>
      <c r="C46" s="10">
        <f>B46-C51</f>
        <v>-2.726916667</v>
      </c>
      <c r="D46" s="10">
        <f t="shared" si="1"/>
        <v>7.436074507</v>
      </c>
      <c r="E46" s="5"/>
      <c r="F46" s="5"/>
    </row>
    <row r="47" ht="15.75" customHeight="1">
      <c r="A47" s="6">
        <v>46.0</v>
      </c>
      <c r="B47" s="7">
        <v>37.765</v>
      </c>
      <c r="C47" s="10">
        <f>B47-C51</f>
        <v>5.281083333</v>
      </c>
      <c r="D47" s="8">
        <f t="shared" si="1"/>
        <v>27.88984117</v>
      </c>
      <c r="E47" s="5"/>
      <c r="F47" s="5"/>
    </row>
    <row r="48" ht="15.75" customHeight="1">
      <c r="A48" s="6">
        <v>47.0</v>
      </c>
      <c r="B48" s="7">
        <v>22.237</v>
      </c>
      <c r="C48" s="10">
        <f>B48-C51</f>
        <v>-10.24691667</v>
      </c>
      <c r="D48" s="9">
        <f t="shared" si="1"/>
        <v>104.9993012</v>
      </c>
      <c r="E48" s="5"/>
      <c r="F48" s="5"/>
    </row>
    <row r="49" ht="15.75" customHeight="1">
      <c r="A49" s="6">
        <v>48.0</v>
      </c>
      <c r="B49" s="7">
        <v>38.601</v>
      </c>
      <c r="C49" s="8">
        <f>B49-C51</f>
        <v>6.117083333</v>
      </c>
      <c r="D49" s="8">
        <f t="shared" si="1"/>
        <v>37.41870851</v>
      </c>
      <c r="E49" s="5"/>
      <c r="F49" s="5"/>
    </row>
    <row r="50" ht="15.75" customHeight="1">
      <c r="A50" s="5"/>
      <c r="B50" s="5" t="s">
        <v>4</v>
      </c>
      <c r="C50" s="5"/>
      <c r="D50" s="5"/>
      <c r="E50" s="5"/>
      <c r="F50" s="5"/>
    </row>
    <row r="51" ht="15.75" customHeight="1">
      <c r="A51" s="5"/>
      <c r="B51" s="11">
        <f>SUM(B2:B50)</f>
        <v>1559.228</v>
      </c>
      <c r="C51" s="12">
        <f>B51/48</f>
        <v>32.48391667</v>
      </c>
      <c r="D51" s="13">
        <f>SUM(D2:D49)</f>
        <v>6445.29038</v>
      </c>
      <c r="E51" s="5"/>
      <c r="F51" s="5"/>
    </row>
    <row r="52" ht="15.75" customHeight="1">
      <c r="A52" s="5"/>
      <c r="B52" s="5" t="s">
        <v>5</v>
      </c>
      <c r="C52" s="5" t="s">
        <v>6</v>
      </c>
      <c r="D52" s="14">
        <f>D51/48</f>
        <v>134.2768829</v>
      </c>
      <c r="E52" s="15">
        <f>SQRT(D52)</f>
        <v>11.58779025</v>
      </c>
      <c r="F52" s="14">
        <f>E52/C51</f>
        <v>0.356723925</v>
      </c>
    </row>
    <row r="53" ht="15.75" customHeight="1">
      <c r="F53" s="16" t="s">
        <v>7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